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315" windowHeight="10725"/>
  </bookViews>
  <sheets>
    <sheet name="Документ" sheetId="2" r:id="rId1"/>
  </sheets>
  <definedNames>
    <definedName name="_xlnm.Print_Titles" localSheetId="0">Документ!$9:$9</definedName>
  </definedNames>
  <calcPr calcId="145621"/>
</workbook>
</file>

<file path=xl/calcChain.xml><?xml version="1.0" encoding="utf-8"?>
<calcChain xmlns="http://schemas.openxmlformats.org/spreadsheetml/2006/main">
  <c r="C39" i="2" l="1"/>
  <c r="C40" i="2"/>
  <c r="C53" i="2"/>
  <c r="C45" i="2"/>
  <c r="C46" i="2"/>
  <c r="C47" i="2"/>
  <c r="C49" i="2"/>
  <c r="C50" i="2"/>
  <c r="E43" i="2"/>
  <c r="E42" i="2" s="1"/>
  <c r="E41" i="2" s="1"/>
  <c r="E40" i="2" s="1"/>
  <c r="E39" i="2" s="1"/>
  <c r="E53" i="2" s="1"/>
  <c r="D42" i="2"/>
  <c r="D41" i="2" s="1"/>
  <c r="D40" i="2" s="1"/>
  <c r="D39" i="2" s="1"/>
  <c r="D53" i="2" s="1"/>
  <c r="D43" i="2"/>
  <c r="C43" i="2"/>
  <c r="C42" i="2" s="1"/>
  <c r="C41" i="2" s="1"/>
  <c r="E36" i="2"/>
  <c r="E35" i="2" s="1"/>
  <c r="E30" i="2" s="1"/>
  <c r="D37" i="2"/>
  <c r="D36" i="2" s="1"/>
  <c r="D35" i="2" s="1"/>
  <c r="D30" i="2" s="1"/>
  <c r="E37" i="2"/>
  <c r="C37" i="2"/>
  <c r="C36" i="2" s="1"/>
  <c r="C35" i="2" s="1"/>
  <c r="C30" i="2" s="1"/>
  <c r="D28" i="2"/>
  <c r="D27" i="2" s="1"/>
  <c r="D26" i="2" s="1"/>
  <c r="E28" i="2"/>
  <c r="E27" i="2" s="1"/>
  <c r="E26" i="2" s="1"/>
  <c r="C28" i="2"/>
  <c r="C27" i="2" s="1"/>
  <c r="C26" i="2" s="1"/>
  <c r="D24" i="2"/>
  <c r="D23" i="2" s="1"/>
  <c r="E24" i="2"/>
  <c r="E23" i="2" s="1"/>
  <c r="C24" i="2"/>
  <c r="C23" i="2" s="1"/>
  <c r="D21" i="2"/>
  <c r="D20" i="2" s="1"/>
  <c r="E21" i="2"/>
  <c r="E20" i="2" s="1"/>
  <c r="C21" i="2"/>
  <c r="C20" i="2" s="1"/>
  <c r="D17" i="2"/>
  <c r="D16" i="2" s="1"/>
  <c r="E17" i="2"/>
  <c r="E16" i="2" s="1"/>
  <c r="C17" i="2"/>
  <c r="C16" i="2" s="1"/>
  <c r="D13" i="2"/>
  <c r="D12" i="2" s="1"/>
  <c r="D11" i="2" s="1"/>
  <c r="E13" i="2"/>
  <c r="E12" i="2" s="1"/>
  <c r="E11" i="2" s="1"/>
  <c r="C13" i="2"/>
  <c r="C12" i="2" s="1"/>
  <c r="C11" i="2" s="1"/>
  <c r="D19" i="2" l="1"/>
  <c r="D15" i="2" s="1"/>
  <c r="D10" i="2" s="1"/>
  <c r="C19" i="2"/>
  <c r="C15" i="2" s="1"/>
  <c r="C10" i="2" s="1"/>
  <c r="E19" i="2"/>
  <c r="E15" i="2" s="1"/>
  <c r="E10" i="2" s="1"/>
</calcChain>
</file>

<file path=xl/sharedStrings.xml><?xml version="1.0" encoding="utf-8"?>
<sst xmlns="http://schemas.openxmlformats.org/spreadsheetml/2006/main" count="100" uniqueCount="91">
  <si>
    <t>Приложение 1</t>
  </si>
  <si>
    <t>План (доходы)</t>
  </si>
  <si>
    <t>на 2022</t>
  </si>
  <si>
    <t>1</t>
  </si>
  <si>
    <t>2</t>
  </si>
  <si>
    <t>3</t>
  </si>
  <si>
    <t>4</t>
  </si>
  <si>
    <t>5</t>
  </si>
  <si>
    <t>00010000000000000000</t>
  </si>
  <si>
    <t>НАЛОГОВЫЕ И НЕНАЛОГОВЫЕ ДОХОДЫ</t>
  </si>
  <si>
    <t>00010100000000000000</t>
  </si>
  <si>
    <t>НАЛОГИ НА ПРИБЫЛЬ, ДОХОДЫ</t>
  </si>
  <si>
    <t>00010102000010000110</t>
  </si>
  <si>
    <t>Налог на доходы физических лиц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</si>
  <si>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</si>
  <si>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</si>
  <si>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</si>
  <si>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</si>
  <si>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00010600000000000000</t>
  </si>
  <si>
    <t>00010601000000000110</t>
  </si>
  <si>
    <t>Налог на имущество физических лиц</t>
  </si>
  <si>
    <t>00010601030100000110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</si>
  <si>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</si>
  <si>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18210601030100000110</t>
  </si>
  <si>
    <t>00010606000000000110</t>
  </si>
  <si>
    <t>Земельный налог</t>
  </si>
  <si>
    <t>00010606030000000110</t>
  </si>
  <si>
    <t>Земельный налог с организаций</t>
  </si>
  <si>
    <t>00010606033100000110</t>
  </si>
  <si>
    <t>Земельный налог с организаций, обладающих земельным участком, расположенным в границах сельских поселений</t>
  </si>
  <si>
    <t>18210606033100000110</t>
  </si>
  <si>
    <t>00010606040000000110</t>
  </si>
  <si>
    <t>Земельный налог с физических лиц</t>
  </si>
  <si>
    <t>00010606043100000110</t>
  </si>
  <si>
    <t>Земельный налог с физических лиц, обладающих земельным участком, расположенным в границах сельских поселений</t>
  </si>
  <si>
    <t>18210606043100000110</t>
  </si>
  <si>
    <t>00010800000000000000</t>
  </si>
  <si>
    <t>ГОСУДАРСТВЕННАЯ ПОШЛИНА</t>
  </si>
  <si>
    <t>00010804000010000110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</si>
  <si>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</si>
  <si>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</si>
  <si>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</si>
  <si>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92510804020010000110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</si>
  <si>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</si>
  <si>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</si>
  <si>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</si>
  <si>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</si>
  <si>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</si>
  <si>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</si>
  <si>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00011105035100000120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</si>
  <si>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</si>
  <si>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92511105035100000120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</si>
  <si>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</si>
  <si>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</si>
  <si>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</si>
  <si>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</si>
  <si>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00011109045100000120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</si>
  <si>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</si>
  <si>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92511109045100000120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</si>
  <si>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</si>
  <si>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</si>
  <si>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</si>
  <si>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</si>
  <si>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</si>
  <si>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</si>
  <si>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00020216001000000150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</si>
  <si>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</si>
  <si>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</si>
  <si>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</si>
  <si>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92520216001100000150</t>
  </si>
  <si>
    <t>00020240000000000150</t>
  </si>
  <si>
    <t>Иные межбюджетные трансферты</t>
  </si>
  <si>
    <t>00020240014000000150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</si>
  <si>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</si>
  <si>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</si>
  <si>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</si>
  <si>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92520240014100000150</t>
  </si>
  <si>
    <t>00020249999000000150</t>
  </si>
  <si>
    <t>Прочие межбюджетные трансферты, передаваемые бюджетам</t>
  </si>
  <si>
    <t>00020249999100000150</t>
  </si>
  <si>
    <t>Прочие межбюджетные трансферты, передаваемые бюджетам сельских поселений</t>
  </si>
  <si>
    <t>92520249999100000150</t>
  </si>
  <si>
    <t>Итого:</t>
  </si>
  <si>
    <t>к решению Совета сельского поселения "Заозерье"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</si>
  <si>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</si>
  <si>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группы вида, аналитической группы подвида доходов</t>
  </si>
  <si>
    <t>Плановые назначения на 2021 год</t>
  </si>
  <si>
    <t>на 2023</t>
  </si>
  <si>
    <t xml:space="preserve">НАЛОГИ НА ИМУЩЕСТВО </t>
  </si>
  <si>
    <t>ДОХОДЫ  БЮДЖЕТА СЕЛЬСКОГО ПОСЕЛЕНИЯ "ЗАОЗЕРЬЕ" НА 2021 ГОД  И ПЛАНОВЫЙ ПЕРИОД 2022 И 2023 ГОДОВ ПО КОДАМ ВИДАМ ДОХОДОВ, ГРУППЫ ПОДВИДА, АНАЛИТИЧЕСКОЙ ГРУППЫ ПОДВИДА ДОХОДОВ</t>
  </si>
  <si>
    <t>от 21 декабря 2020 года № IV – 34/2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</si>
</sst>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7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53">
    <xf numFmtId="0" fontId="0" fillId="0" borderId="0"/>
    <xf numFmtId="0" fontId="1" fillId="0" borderId="2">
      <alignment horizontal="center" vertical="top" wrapText="1"/>
    </xf>
    <xf numFmtId="0" fontId="2" fillId="0" borderId="2">
      <alignment horizontal="right" vertical="top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4" fillId="2" borderId="11">
      <alignment horizontal="center" vertical="top" shrinkToFit="1"/>
    </xf>
    <xf numFmtId="0" fontId="4" fillId="2" borderId="12">
      <alignment horizontal="left" vertical="top" wrapText="1"/>
    </xf>
    <xf numFmtId="4" fontId="4" fillId="2" borderId="12">
      <alignment horizontal="right" vertical="top" wrapText="1" shrinkToFit="1"/>
    </xf>
    <xf numFmtId="4" fontId="4" fillId="2" borderId="13">
      <alignment horizontal="right" vertical="top" shrinkToFit="1"/>
    </xf>
    <xf numFmtId="49" fontId="3" fillId="3" borderId="14">
      <alignment horizontal="center" vertical="top" shrinkToFit="1"/>
    </xf>
    <xf numFmtId="0" fontId="3" fillId="3" borderId="15">
      <alignment horizontal="left" vertical="top" wrapText="1"/>
    </xf>
    <xf numFmtId="4" fontId="3" fillId="3" borderId="15">
      <alignment horizontal="right" vertical="top" shrinkToFit="1"/>
    </xf>
    <xf numFmtId="4" fontId="3" fillId="3" borderId="16">
      <alignment horizontal="right" vertical="top" shrinkToFit="1"/>
    </xf>
    <xf numFmtId="49" fontId="3" fillId="4" borderId="17">
      <alignment horizontal="center" vertical="top" shrinkToFit="1"/>
    </xf>
    <xf numFmtId="0" fontId="3" fillId="4" borderId="18">
      <alignment horizontal="left" vertical="top" wrapText="1"/>
    </xf>
    <xf numFmtId="4" fontId="3" fillId="4" borderId="18">
      <alignment horizontal="right" vertical="top" shrinkToFit="1"/>
    </xf>
    <xf numFmtId="4" fontId="3" fillId="4" borderId="19">
      <alignment horizontal="right" vertical="top" shrinkToFit="1"/>
    </xf>
    <xf numFmtId="49" fontId="5" fillId="0" borderId="17">
      <alignment horizontal="center" vertical="top" shrinkToFit="1"/>
    </xf>
    <xf numFmtId="0" fontId="2" fillId="0" borderId="18">
      <alignment horizontal="left" vertical="top" wrapTex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49" fontId="5" fillId="0" borderId="17">
      <alignment horizontal="center" vertical="top" shrinkToFit="1"/>
    </xf>
    <xf numFmtId="0" fontId="2" fillId="0" borderId="18">
      <alignment horizontal="left" vertical="top" wrapTex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49" fontId="5" fillId="0" borderId="17">
      <alignment horizontal="center" vertical="top" shrinkToFit="1"/>
    </xf>
    <xf numFmtId="0" fontId="2" fillId="0" borderId="18">
      <alignment horizontal="left" vertical="top" wrapTex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0" fontId="2" fillId="0" borderId="20"/>
    <xf numFmtId="0" fontId="2" fillId="0" borderId="21"/>
    <xf numFmtId="0" fontId="2" fillId="0" borderId="22"/>
    <xf numFmtId="0" fontId="4" fillId="5" borderId="23"/>
    <xf numFmtId="0" fontId="4" fillId="5" borderId="24"/>
    <xf numFmtId="4" fontId="4" fillId="5" borderId="24">
      <alignment horizontal="right" shrinkToFit="1"/>
    </xf>
    <xf numFmtId="4" fontId="4" fillId="5" borderId="25">
      <alignment horizontal="right" shrinkToFit="1"/>
    </xf>
    <xf numFmtId="0" fontId="2" fillId="0" borderId="26"/>
    <xf numFmtId="0" fontId="2" fillId="0" borderId="2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2"/>
    <xf numFmtId="0" fontId="2" fillId="0" borderId="2"/>
    <xf numFmtId="49" fontId="5" fillId="0" borderId="17">
      <alignment horizontal="center" vertical="top" shrinkToFit="1"/>
    </xf>
    <xf numFmtId="0" fontId="2" fillId="0" borderId="18">
      <alignment horizontal="left" vertical="top" wrapTex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</cellStyleXfs>
  <cellXfs count="57">
    <xf numFmtId="0" fontId="0" fillId="0" borderId="0" xfId="0"/>
    <xf numFmtId="0" fontId="0" fillId="0" borderId="0" xfId="0" applyProtection="1">
      <protection locked="0"/>
    </xf>
    <xf numFmtId="49" fontId="3" fillId="0" borderId="6" xfId="6" applyNumberFormat="1" applyProtection="1">
      <alignment horizontal="center" vertical="center" wrapText="1"/>
    </xf>
    <xf numFmtId="49" fontId="3" fillId="0" borderId="7" xfId="7" applyNumberFormat="1" applyProtection="1">
      <alignment horizontal="center" vertical="center" wrapText="1"/>
    </xf>
    <xf numFmtId="49" fontId="3" fillId="0" borderId="8" xfId="8" applyNumberFormat="1" applyProtection="1">
      <alignment horizontal="center" vertical="center" wrapText="1"/>
    </xf>
    <xf numFmtId="49" fontId="3" fillId="0" borderId="9" xfId="9" applyNumberFormat="1" applyProtection="1">
      <alignment horizontal="center" vertical="center" wrapText="1"/>
    </xf>
    <xf numFmtId="49" fontId="3" fillId="0" borderId="10" xfId="10" applyNumberFormat="1" applyProtection="1">
      <alignment horizontal="center" vertical="center" wrapText="1"/>
    </xf>
    <xf numFmtId="49" fontId="4" fillId="2" borderId="11" xfId="11" applyNumberFormat="1" applyProtection="1">
      <alignment horizontal="center" vertical="top" shrinkToFit="1"/>
    </xf>
    <xf numFmtId="0" fontId="4" fillId="2" borderId="12" xfId="12" quotePrefix="1" applyNumberFormat="1" applyProtection="1">
      <alignment horizontal="left" vertical="top" wrapText="1"/>
    </xf>
    <xf numFmtId="4" fontId="4" fillId="2" borderId="12" xfId="13" applyNumberFormat="1" applyProtection="1">
      <alignment horizontal="right" vertical="top" wrapText="1" shrinkToFit="1"/>
    </xf>
    <xf numFmtId="49" fontId="3" fillId="3" borderId="14" xfId="15" applyNumberFormat="1" applyProtection="1">
      <alignment horizontal="center" vertical="top" shrinkToFit="1"/>
    </xf>
    <xf numFmtId="0" fontId="3" fillId="3" borderId="15" xfId="16" quotePrefix="1" applyNumberFormat="1" applyProtection="1">
      <alignment horizontal="left" vertical="top" wrapText="1"/>
    </xf>
    <xf numFmtId="4" fontId="3" fillId="3" borderId="15" xfId="17" applyNumberFormat="1" applyProtection="1">
      <alignment horizontal="right" vertical="top" shrinkToFit="1"/>
    </xf>
    <xf numFmtId="49" fontId="3" fillId="4" borderId="17" xfId="19" applyNumberFormat="1" applyProtection="1">
      <alignment horizontal="center" vertical="top" shrinkToFit="1"/>
    </xf>
    <xf numFmtId="0" fontId="3" fillId="4" borderId="18" xfId="20" quotePrefix="1" applyNumberFormat="1" applyProtection="1">
      <alignment horizontal="left" vertical="top" wrapText="1"/>
    </xf>
    <xf numFmtId="4" fontId="3" fillId="4" borderId="18" xfId="21" applyNumberFormat="1" applyProtection="1">
      <alignment horizontal="right" vertical="top" shrinkToFit="1"/>
    </xf>
    <xf numFmtId="4" fontId="3" fillId="4" borderId="19" xfId="22" applyNumberFormat="1" applyProtection="1">
      <alignment horizontal="right" vertical="top" shrinkToFit="1"/>
    </xf>
    <xf numFmtId="49" fontId="5" fillId="0" borderId="17" xfId="23" applyNumberFormat="1" applyProtection="1">
      <alignment horizontal="center" vertical="top" shrinkToFit="1"/>
    </xf>
    <xf numFmtId="0" fontId="2" fillId="0" borderId="18" xfId="24" quotePrefix="1" applyNumberFormat="1" applyProtection="1">
      <alignment horizontal="left" vertical="top" wrapText="1"/>
    </xf>
    <xf numFmtId="4" fontId="2" fillId="0" borderId="18" xfId="25" applyNumberFormat="1" applyProtection="1">
      <alignment horizontal="right" vertical="top" shrinkToFit="1"/>
    </xf>
    <xf numFmtId="4" fontId="6" fillId="0" borderId="19" xfId="26" applyNumberFormat="1" applyProtection="1">
      <alignment horizontal="right" vertical="top" shrinkToFit="1"/>
    </xf>
    <xf numFmtId="49" fontId="5" fillId="0" borderId="17" xfId="27" applyNumberFormat="1" applyProtection="1">
      <alignment horizontal="center" vertical="top" shrinkToFit="1"/>
    </xf>
    <xf numFmtId="0" fontId="2" fillId="0" borderId="18" xfId="28" quotePrefix="1" applyNumberFormat="1" applyProtection="1">
      <alignment horizontal="left" vertical="top" wrapText="1"/>
    </xf>
    <xf numFmtId="4" fontId="2" fillId="0" borderId="18" xfId="29" applyNumberFormat="1" applyProtection="1">
      <alignment horizontal="right" vertical="top" shrinkToFit="1"/>
    </xf>
    <xf numFmtId="4" fontId="6" fillId="0" borderId="19" xfId="30" applyNumberFormat="1" applyProtection="1">
      <alignment horizontal="right" vertical="top" shrinkToFit="1"/>
    </xf>
    <xf numFmtId="49" fontId="5" fillId="0" borderId="17" xfId="31" applyNumberFormat="1" applyProtection="1">
      <alignment horizontal="center" vertical="top" shrinkToFit="1"/>
    </xf>
    <xf numFmtId="0" fontId="2" fillId="0" borderId="18" xfId="32" quotePrefix="1" applyNumberFormat="1" applyProtection="1">
      <alignment horizontal="left" vertical="top" wrapText="1"/>
    </xf>
    <xf numFmtId="4" fontId="2" fillId="0" borderId="18" xfId="33" applyNumberFormat="1" applyProtection="1">
      <alignment horizontal="right" vertical="top" shrinkToFit="1"/>
    </xf>
    <xf numFmtId="4" fontId="6" fillId="0" borderId="19" xfId="34" applyNumberFormat="1" applyProtection="1">
      <alignment horizontal="right" vertical="top" shrinkToFit="1"/>
    </xf>
    <xf numFmtId="0" fontId="2" fillId="0" borderId="20" xfId="35" applyNumberFormat="1" applyProtection="1"/>
    <xf numFmtId="0" fontId="2" fillId="0" borderId="21" xfId="36" applyNumberFormat="1" applyProtection="1"/>
    <xf numFmtId="0" fontId="2" fillId="0" borderId="22" xfId="37" applyNumberFormat="1" applyProtection="1"/>
    <xf numFmtId="0" fontId="4" fillId="5" borderId="23" xfId="38" applyNumberFormat="1" applyProtection="1"/>
    <xf numFmtId="0" fontId="4" fillId="5" borderId="24" xfId="39" applyNumberFormat="1" applyProtection="1"/>
    <xf numFmtId="4" fontId="4" fillId="5" borderId="24" xfId="40" applyNumberFormat="1" applyProtection="1">
      <alignment horizontal="right" shrinkToFit="1"/>
    </xf>
    <xf numFmtId="0" fontId="2" fillId="0" borderId="26" xfId="42" applyNumberFormat="1" applyProtection="1"/>
    <xf numFmtId="49" fontId="8" fillId="0" borderId="0" xfId="0" applyNumberFormat="1" applyFont="1" applyAlignment="1" applyProtection="1">
      <alignment horizontal="right"/>
      <protection locked="0"/>
    </xf>
    <xf numFmtId="49" fontId="9" fillId="0" borderId="2" xfId="1" applyNumberFormat="1" applyFont="1" applyAlignment="1" applyProtection="1">
      <alignment horizontal="right" vertical="top" wrapText="1"/>
    </xf>
    <xf numFmtId="49" fontId="9" fillId="0" borderId="2" xfId="1" applyNumberFormat="1" applyFont="1" applyAlignment="1">
      <alignment horizontal="right" vertical="top" wrapText="1"/>
    </xf>
    <xf numFmtId="0" fontId="2" fillId="0" borderId="2" xfId="43" applyNumberFormat="1" applyProtection="1">
      <alignment horizontal="left" vertical="top" wrapText="1"/>
    </xf>
    <xf numFmtId="0" fontId="2" fillId="0" borderId="2" xfId="43">
      <alignment horizontal="left" vertical="top" wrapText="1"/>
    </xf>
    <xf numFmtId="49" fontId="8" fillId="0" borderId="0" xfId="0" applyNumberFormat="1" applyFont="1" applyAlignment="1" applyProtection="1">
      <alignment horizontal="right"/>
      <protection locked="0"/>
    </xf>
    <xf numFmtId="49" fontId="8" fillId="0" borderId="2" xfId="0" applyNumberFormat="1" applyFont="1" applyBorder="1" applyAlignment="1" applyProtection="1">
      <alignment horizontal="right"/>
      <protection locked="0"/>
    </xf>
    <xf numFmtId="49" fontId="9" fillId="0" borderId="2" xfId="1" applyNumberFormat="1" applyFont="1" applyAlignment="1" applyProtection="1">
      <alignment horizontal="right" vertical="top" wrapText="1"/>
    </xf>
    <xf numFmtId="49" fontId="9" fillId="0" borderId="2" xfId="1" applyNumberFormat="1" applyFont="1" applyAlignment="1">
      <alignment horizontal="right" vertical="top" wrapText="1"/>
    </xf>
    <xf numFmtId="0" fontId="10" fillId="0" borderId="2" xfId="1" applyNumberFormat="1" applyFont="1" applyProtection="1">
      <alignment horizontal="center" vertical="top" wrapText="1"/>
    </xf>
    <xf numFmtId="0" fontId="10" fillId="0" borderId="2" xfId="1" applyFont="1">
      <alignment horizontal="center" vertical="top" wrapText="1"/>
    </xf>
    <xf numFmtId="0" fontId="2" fillId="0" borderId="2" xfId="2" applyNumberFormat="1" applyProtection="1">
      <alignment horizontal="right" vertical="top" wrapText="1"/>
    </xf>
    <xf numFmtId="0" fontId="2" fillId="0" borderId="2" xfId="2">
      <alignment horizontal="right" vertical="top" wrapText="1"/>
    </xf>
    <xf numFmtId="49" fontId="11" fillId="0" borderId="3" xfId="3" applyNumberFormat="1" applyFont="1" applyProtection="1">
      <alignment horizontal="center" vertical="center" wrapText="1"/>
    </xf>
    <xf numFmtId="49" fontId="3" fillId="0" borderId="3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11" fillId="0" borderId="1" xfId="4" applyNumberFormat="1" applyFont="1" applyBorder="1" applyProtection="1">
      <alignment horizontal="center" vertical="center" wrapText="1"/>
    </xf>
    <xf numFmtId="49" fontId="3" fillId="0" borderId="18" xfId="4" applyNumberFormat="1" applyBorder="1" applyProtection="1">
      <alignment horizontal="center" vertical="center" wrapText="1"/>
    </xf>
  </cellXfs>
  <cellStyles count="53">
    <cellStyle name="br" xfId="46"/>
    <cellStyle name="col" xfId="45"/>
    <cellStyle name="ex58" xfId="40"/>
    <cellStyle name="ex59" xfId="41"/>
    <cellStyle name="ex60" xfId="11"/>
    <cellStyle name="ex61" xfId="12"/>
    <cellStyle name="ex62" xfId="13"/>
    <cellStyle name="ex63" xfId="14"/>
    <cellStyle name="ex64" xfId="15"/>
    <cellStyle name="ex65" xfId="16"/>
    <cellStyle name="ex66" xfId="17"/>
    <cellStyle name="ex67" xfId="18"/>
    <cellStyle name="ex68" xfId="19"/>
    <cellStyle name="ex69" xfId="20"/>
    <cellStyle name="ex70" xfId="21"/>
    <cellStyle name="ex71" xfId="22"/>
    <cellStyle name="ex72" xfId="23"/>
    <cellStyle name="ex73" xfId="24"/>
    <cellStyle name="ex74" xfId="25"/>
    <cellStyle name="ex75" xfId="26"/>
    <cellStyle name="ex76" xfId="31"/>
    <cellStyle name="ex77" xfId="32"/>
    <cellStyle name="ex78" xfId="33"/>
    <cellStyle name="ex79" xfId="34"/>
    <cellStyle name="ex80" xfId="49"/>
    <cellStyle name="ex81" xfId="50"/>
    <cellStyle name="ex82" xfId="51"/>
    <cellStyle name="ex83" xfId="52"/>
    <cellStyle name="ex84" xfId="27"/>
    <cellStyle name="ex85" xfId="28"/>
    <cellStyle name="ex86" xfId="29"/>
    <cellStyle name="ex87" xfId="30"/>
    <cellStyle name="st57" xfId="2"/>
    <cellStyle name="style0" xfId="47"/>
    <cellStyle name="td" xfId="48"/>
    <cellStyle name="tr" xfId="44"/>
    <cellStyle name="xl_bot_header" xfId="9"/>
    <cellStyle name="xl_bot_left_header" xfId="8"/>
    <cellStyle name="xl_bot_right_header" xfId="10"/>
    <cellStyle name="xl_center_header" xfId="6"/>
    <cellStyle name="xl_footer" xfId="43"/>
    <cellStyle name="xl_header" xfId="1"/>
    <cellStyle name="xl_right_header" xfId="7"/>
    <cellStyle name="xl_top_header" xfId="4"/>
    <cellStyle name="xl_top_left_header" xfId="3"/>
    <cellStyle name="xl_top_right_header" xfId="5"/>
    <cellStyle name="xl_total_bot" xfId="42"/>
    <cellStyle name="xl_total_center" xfId="39"/>
    <cellStyle name="xl_total_left" xfId="38"/>
    <cellStyle name="xl_total_top" xfId="36"/>
    <cellStyle name="xl_total_top_left" xfId="35"/>
    <cellStyle name="xl_total_top_right" xfId="3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showGridLines="0" tabSelected="1" workbookViewId="0">
      <pane ySplit="9" topLeftCell="A10" activePane="bottomLeft" state="frozen"/>
      <selection pane="bottomLeft" activeCell="A3" sqref="A3:E3"/>
    </sheetView>
  </sheetViews>
  <sheetFormatPr defaultRowHeight="15" outlineLevelRow="6" x14ac:dyDescent="0.25"/>
  <cols>
    <col min="1" max="1" width="23.5703125" style="1" customWidth="1"/>
    <col min="2" max="2" width="40.5703125" style="1" customWidth="1"/>
    <col min="3" max="3" width="16.5703125" style="1" customWidth="1"/>
    <col min="4" max="4" width="16.140625" style="1" customWidth="1"/>
    <col min="5" max="5" width="13.85546875" style="1" customWidth="1"/>
    <col min="6" max="16384" width="9.140625" style="1"/>
  </cols>
  <sheetData>
    <row r="1" spans="1:5" x14ac:dyDescent="0.25">
      <c r="A1" s="36"/>
      <c r="B1" s="36"/>
      <c r="C1" s="36"/>
      <c r="D1" s="41" t="s">
        <v>0</v>
      </c>
      <c r="E1" s="41"/>
    </row>
    <row r="2" spans="1:5" x14ac:dyDescent="0.25">
      <c r="A2" s="36"/>
      <c r="B2" s="36"/>
      <c r="C2" s="42" t="s">
        <v>83</v>
      </c>
      <c r="D2" s="42"/>
      <c r="E2" s="42"/>
    </row>
    <row r="3" spans="1:5" x14ac:dyDescent="0.25">
      <c r="A3" s="43" t="s">
        <v>90</v>
      </c>
      <c r="B3" s="44"/>
      <c r="C3" s="44"/>
      <c r="D3" s="44"/>
      <c r="E3" s="44"/>
    </row>
    <row r="4" spans="1:5" ht="15.2" customHeight="1" x14ac:dyDescent="0.25">
      <c r="A4" s="37"/>
      <c r="B4" s="38"/>
      <c r="C4" s="38"/>
      <c r="D4" s="38"/>
      <c r="E4" s="38"/>
    </row>
    <row r="5" spans="1:5" ht="49.5" customHeight="1" x14ac:dyDescent="0.25">
      <c r="A5" s="45" t="s">
        <v>89</v>
      </c>
      <c r="B5" s="46"/>
      <c r="C5" s="46"/>
      <c r="D5" s="46"/>
      <c r="E5" s="46"/>
    </row>
    <row r="6" spans="1:5" ht="15.2" customHeight="1" x14ac:dyDescent="0.25">
      <c r="A6" s="47"/>
      <c r="B6" s="48"/>
      <c r="C6" s="48"/>
      <c r="D6" s="48"/>
      <c r="E6" s="48"/>
    </row>
    <row r="7" spans="1:5" ht="15.2" customHeight="1" x14ac:dyDescent="0.25">
      <c r="A7" s="49" t="s">
        <v>84</v>
      </c>
      <c r="B7" s="55" t="s">
        <v>85</v>
      </c>
      <c r="C7" s="51" t="s">
        <v>86</v>
      </c>
      <c r="D7" s="53" t="s">
        <v>1</v>
      </c>
      <c r="E7" s="54"/>
    </row>
    <row r="8" spans="1:5" ht="45.75" customHeight="1" x14ac:dyDescent="0.25">
      <c r="A8" s="50"/>
      <c r="B8" s="56"/>
      <c r="C8" s="52"/>
      <c r="D8" s="2" t="s">
        <v>2</v>
      </c>
      <c r="E8" s="3" t="s">
        <v>87</v>
      </c>
    </row>
    <row r="9" spans="1:5" x14ac:dyDescent="0.25">
      <c r="A9" s="4" t="s">
        <v>3</v>
      </c>
      <c r="B9" s="5" t="s">
        <v>4</v>
      </c>
      <c r="C9" s="5" t="s">
        <v>5</v>
      </c>
      <c r="D9" s="5" t="s">
        <v>6</v>
      </c>
      <c r="E9" s="6" t="s">
        <v>7</v>
      </c>
    </row>
    <row r="10" spans="1:5" ht="30" x14ac:dyDescent="0.25">
      <c r="A10" s="7" t="s">
        <v>8</v>
      </c>
      <c r="B10" s="8" t="s">
        <v>9</v>
      </c>
      <c r="C10" s="9">
        <f>C11+C15+C26+C30</f>
        <v>192000</v>
      </c>
      <c r="D10" s="9">
        <f t="shared" ref="D10:E10" si="0">D11+D15+D26+D30</f>
        <v>199000</v>
      </c>
      <c r="E10" s="9">
        <f t="shared" si="0"/>
        <v>204000</v>
      </c>
    </row>
    <row r="11" spans="1:5" outlineLevel="1" x14ac:dyDescent="0.25">
      <c r="A11" s="10" t="s">
        <v>10</v>
      </c>
      <c r="B11" s="11" t="s">
        <v>11</v>
      </c>
      <c r="C11" s="12">
        <f>C12</f>
        <v>50000</v>
      </c>
      <c r="D11" s="12">
        <f t="shared" ref="D11:E13" si="1">D12</f>
        <v>55000</v>
      </c>
      <c r="E11" s="12">
        <f t="shared" si="1"/>
        <v>60000</v>
      </c>
    </row>
    <row r="12" spans="1:5" outlineLevel="2" x14ac:dyDescent="0.25">
      <c r="A12" s="13" t="s">
        <v>12</v>
      </c>
      <c r="B12" s="14" t="s">
        <v>13</v>
      </c>
      <c r="C12" s="15">
        <f>C13</f>
        <v>50000</v>
      </c>
      <c r="D12" s="15">
        <f t="shared" si="1"/>
        <v>55000</v>
      </c>
      <c r="E12" s="15">
        <f t="shared" si="1"/>
        <v>60000</v>
      </c>
    </row>
    <row r="13" spans="1:5" ht="89.25" outlineLevel="3" x14ac:dyDescent="0.25">
      <c r="A13" s="17" t="s">
        <v>14</v>
      </c>
      <c r="B13" s="18" t="s">
        <v>15</v>
      </c>
      <c r="C13" s="19">
        <f>C14</f>
        <v>50000</v>
      </c>
      <c r="D13" s="19">
        <f t="shared" si="1"/>
        <v>55000</v>
      </c>
      <c r="E13" s="19">
        <f t="shared" si="1"/>
        <v>60000</v>
      </c>
    </row>
    <row r="14" spans="1:5" ht="89.25" outlineLevel="6" x14ac:dyDescent="0.25">
      <c r="A14" s="21" t="s">
        <v>16</v>
      </c>
      <c r="B14" s="22" t="s">
        <v>17</v>
      </c>
      <c r="C14" s="23">
        <v>50000</v>
      </c>
      <c r="D14" s="23">
        <v>55000</v>
      </c>
      <c r="E14" s="24">
        <v>60000</v>
      </c>
    </row>
    <row r="15" spans="1:5" outlineLevel="1" x14ac:dyDescent="0.25">
      <c r="A15" s="10" t="s">
        <v>18</v>
      </c>
      <c r="B15" s="11" t="s">
        <v>88</v>
      </c>
      <c r="C15" s="12">
        <f>C16+C19</f>
        <v>70000</v>
      </c>
      <c r="D15" s="12">
        <f t="shared" ref="D15:E15" si="2">D16+D19</f>
        <v>72000</v>
      </c>
      <c r="E15" s="12">
        <f t="shared" si="2"/>
        <v>72000</v>
      </c>
    </row>
    <row r="16" spans="1:5" outlineLevel="2" x14ac:dyDescent="0.25">
      <c r="A16" s="13" t="s">
        <v>19</v>
      </c>
      <c r="B16" s="14" t="s">
        <v>20</v>
      </c>
      <c r="C16" s="15">
        <f>C17</f>
        <v>28000</v>
      </c>
      <c r="D16" s="15">
        <f t="shared" ref="D16:E17" si="3">D17</f>
        <v>29000</v>
      </c>
      <c r="E16" s="15">
        <f t="shared" si="3"/>
        <v>29000</v>
      </c>
    </row>
    <row r="17" spans="1:5" ht="51" outlineLevel="3" x14ac:dyDescent="0.25">
      <c r="A17" s="17" t="s">
        <v>21</v>
      </c>
      <c r="B17" s="18" t="s">
        <v>22</v>
      </c>
      <c r="C17" s="19">
        <f>C18</f>
        <v>28000</v>
      </c>
      <c r="D17" s="19">
        <f t="shared" si="3"/>
        <v>29000</v>
      </c>
      <c r="E17" s="19">
        <f t="shared" si="3"/>
        <v>29000</v>
      </c>
    </row>
    <row r="18" spans="1:5" ht="51" outlineLevel="6" x14ac:dyDescent="0.25">
      <c r="A18" s="21" t="s">
        <v>23</v>
      </c>
      <c r="B18" s="22" t="s">
        <v>22</v>
      </c>
      <c r="C18" s="23">
        <v>28000</v>
      </c>
      <c r="D18" s="23">
        <v>29000</v>
      </c>
      <c r="E18" s="24">
        <v>29000</v>
      </c>
    </row>
    <row r="19" spans="1:5" outlineLevel="2" x14ac:dyDescent="0.25">
      <c r="A19" s="13" t="s">
        <v>24</v>
      </c>
      <c r="B19" s="14" t="s">
        <v>25</v>
      </c>
      <c r="C19" s="15">
        <f>C20+C23</f>
        <v>42000</v>
      </c>
      <c r="D19" s="15">
        <f t="shared" ref="D19:E19" si="4">D20+D23</f>
        <v>43000</v>
      </c>
      <c r="E19" s="15">
        <f t="shared" si="4"/>
        <v>43000</v>
      </c>
    </row>
    <row r="20" spans="1:5" outlineLevel="3" x14ac:dyDescent="0.25">
      <c r="A20" s="17" t="s">
        <v>26</v>
      </c>
      <c r="B20" s="18" t="s">
        <v>27</v>
      </c>
      <c r="C20" s="19">
        <f>C21</f>
        <v>28000</v>
      </c>
      <c r="D20" s="19">
        <f t="shared" ref="D20:E21" si="5">D21</f>
        <v>28000</v>
      </c>
      <c r="E20" s="19">
        <f t="shared" si="5"/>
        <v>28000</v>
      </c>
    </row>
    <row r="21" spans="1:5" ht="51" outlineLevel="4" x14ac:dyDescent="0.25">
      <c r="A21" s="25" t="s">
        <v>28</v>
      </c>
      <c r="B21" s="26" t="s">
        <v>29</v>
      </c>
      <c r="C21" s="27">
        <f>C22</f>
        <v>28000</v>
      </c>
      <c r="D21" s="27">
        <f t="shared" si="5"/>
        <v>28000</v>
      </c>
      <c r="E21" s="27">
        <f t="shared" si="5"/>
        <v>28000</v>
      </c>
    </row>
    <row r="22" spans="1:5" ht="51" outlineLevel="6" x14ac:dyDescent="0.25">
      <c r="A22" s="21" t="s">
        <v>30</v>
      </c>
      <c r="B22" s="22" t="s">
        <v>29</v>
      </c>
      <c r="C22" s="23">
        <v>28000</v>
      </c>
      <c r="D22" s="23">
        <v>28000</v>
      </c>
      <c r="E22" s="24">
        <v>28000</v>
      </c>
    </row>
    <row r="23" spans="1:5" outlineLevel="3" x14ac:dyDescent="0.25">
      <c r="A23" s="17" t="s">
        <v>31</v>
      </c>
      <c r="B23" s="18" t="s">
        <v>32</v>
      </c>
      <c r="C23" s="19">
        <f>C24</f>
        <v>14000</v>
      </c>
      <c r="D23" s="19">
        <f t="shared" ref="D23:E24" si="6">D24</f>
        <v>15000</v>
      </c>
      <c r="E23" s="19">
        <f t="shared" si="6"/>
        <v>15000</v>
      </c>
    </row>
    <row r="24" spans="1:5" ht="51" outlineLevel="4" x14ac:dyDescent="0.25">
      <c r="A24" s="25" t="s">
        <v>33</v>
      </c>
      <c r="B24" s="26" t="s">
        <v>34</v>
      </c>
      <c r="C24" s="27">
        <f>C25</f>
        <v>14000</v>
      </c>
      <c r="D24" s="27">
        <f t="shared" si="6"/>
        <v>15000</v>
      </c>
      <c r="E24" s="27">
        <f t="shared" si="6"/>
        <v>15000</v>
      </c>
    </row>
    <row r="25" spans="1:5" ht="51" outlineLevel="6" x14ac:dyDescent="0.25">
      <c r="A25" s="21" t="s">
        <v>35</v>
      </c>
      <c r="B25" s="22" t="s">
        <v>34</v>
      </c>
      <c r="C25" s="23">
        <v>14000</v>
      </c>
      <c r="D25" s="23">
        <v>15000</v>
      </c>
      <c r="E25" s="24">
        <v>15000</v>
      </c>
    </row>
    <row r="26" spans="1:5" outlineLevel="1" x14ac:dyDescent="0.25">
      <c r="A26" s="10" t="s">
        <v>36</v>
      </c>
      <c r="B26" s="11" t="s">
        <v>37</v>
      </c>
      <c r="C26" s="12">
        <f>C27</f>
        <v>6000</v>
      </c>
      <c r="D26" s="12">
        <f t="shared" ref="D26:E26" si="7">D27</f>
        <v>6000</v>
      </c>
      <c r="E26" s="12">
        <f t="shared" si="7"/>
        <v>6000</v>
      </c>
    </row>
    <row r="27" spans="1:5" ht="63.75" outlineLevel="2" x14ac:dyDescent="0.25">
      <c r="A27" s="13" t="s">
        <v>38</v>
      </c>
      <c r="B27" s="14" t="s">
        <v>39</v>
      </c>
      <c r="C27" s="15">
        <f>C28</f>
        <v>6000</v>
      </c>
      <c r="D27" s="15">
        <f t="shared" ref="D27:E27" si="8">D28</f>
        <v>6000</v>
      </c>
      <c r="E27" s="15">
        <f t="shared" si="8"/>
        <v>6000</v>
      </c>
    </row>
    <row r="28" spans="1:5" ht="89.25" outlineLevel="3" x14ac:dyDescent="0.25">
      <c r="A28" s="17" t="s">
        <v>40</v>
      </c>
      <c r="B28" s="18" t="s">
        <v>41</v>
      </c>
      <c r="C28" s="19">
        <f>C29</f>
        <v>6000</v>
      </c>
      <c r="D28" s="19">
        <f t="shared" ref="D28:E28" si="9">D29</f>
        <v>6000</v>
      </c>
      <c r="E28" s="19">
        <f t="shared" si="9"/>
        <v>6000</v>
      </c>
    </row>
    <row r="29" spans="1:5" ht="89.25" outlineLevel="6" x14ac:dyDescent="0.25">
      <c r="A29" s="21" t="s">
        <v>42</v>
      </c>
      <c r="B29" s="22" t="s">
        <v>41</v>
      </c>
      <c r="C29" s="23">
        <v>6000</v>
      </c>
      <c r="D29" s="23">
        <v>6000</v>
      </c>
      <c r="E29" s="24">
        <v>6000</v>
      </c>
    </row>
    <row r="30" spans="1:5" ht="51" outlineLevel="1" x14ac:dyDescent="0.25">
      <c r="A30" s="10" t="s">
        <v>43</v>
      </c>
      <c r="B30" s="11" t="s">
        <v>44</v>
      </c>
      <c r="C30" s="12">
        <f>C31+C35</f>
        <v>66000</v>
      </c>
      <c r="D30" s="12">
        <f t="shared" ref="D30:E30" si="10">D31+D35</f>
        <v>66000</v>
      </c>
      <c r="E30" s="12">
        <f t="shared" si="10"/>
        <v>66000</v>
      </c>
    </row>
    <row r="31" spans="1:5" ht="114.75" outlineLevel="2" x14ac:dyDescent="0.25">
      <c r="A31" s="13" t="s">
        <v>45</v>
      </c>
      <c r="B31" s="14" t="s">
        <v>46</v>
      </c>
      <c r="C31" s="15">
        <v>26000</v>
      </c>
      <c r="D31" s="15">
        <v>26000</v>
      </c>
      <c r="E31" s="16">
        <v>26000</v>
      </c>
    </row>
    <row r="32" spans="1:5" ht="89.25" outlineLevel="3" x14ac:dyDescent="0.25">
      <c r="A32" s="17" t="s">
        <v>47</v>
      </c>
      <c r="B32" s="18" t="s">
        <v>48</v>
      </c>
      <c r="C32" s="19">
        <v>26000</v>
      </c>
      <c r="D32" s="19">
        <v>26000</v>
      </c>
      <c r="E32" s="20">
        <v>26000</v>
      </c>
    </row>
    <row r="33" spans="1:5" ht="76.5" outlineLevel="4" x14ac:dyDescent="0.25">
      <c r="A33" s="25" t="s">
        <v>49</v>
      </c>
      <c r="B33" s="26" t="s">
        <v>50</v>
      </c>
      <c r="C33" s="27">
        <v>26000</v>
      </c>
      <c r="D33" s="27">
        <v>26000</v>
      </c>
      <c r="E33" s="28">
        <v>26000</v>
      </c>
    </row>
    <row r="34" spans="1:5" ht="76.5" outlineLevel="6" x14ac:dyDescent="0.25">
      <c r="A34" s="21" t="s">
        <v>51</v>
      </c>
      <c r="B34" s="22" t="s">
        <v>50</v>
      </c>
      <c r="C34" s="23">
        <v>26000</v>
      </c>
      <c r="D34" s="23">
        <v>26000</v>
      </c>
      <c r="E34" s="24">
        <v>26000</v>
      </c>
    </row>
    <row r="35" spans="1:5" ht="114.75" outlineLevel="2" x14ac:dyDescent="0.25">
      <c r="A35" s="13" t="s">
        <v>52</v>
      </c>
      <c r="B35" s="14" t="s">
        <v>53</v>
      </c>
      <c r="C35" s="15">
        <f>C36</f>
        <v>40000</v>
      </c>
      <c r="D35" s="15">
        <f t="shared" ref="D35:E35" si="11">D36</f>
        <v>40000</v>
      </c>
      <c r="E35" s="15">
        <f t="shared" si="11"/>
        <v>40000</v>
      </c>
    </row>
    <row r="36" spans="1:5" ht="102" outlineLevel="3" x14ac:dyDescent="0.25">
      <c r="A36" s="17" t="s">
        <v>54</v>
      </c>
      <c r="B36" s="18" t="s">
        <v>55</v>
      </c>
      <c r="C36" s="19">
        <f>C37</f>
        <v>40000</v>
      </c>
      <c r="D36" s="19">
        <f t="shared" ref="D36:E36" si="12">D37</f>
        <v>40000</v>
      </c>
      <c r="E36" s="19">
        <f t="shared" si="12"/>
        <v>40000</v>
      </c>
    </row>
    <row r="37" spans="1:5" ht="89.25" outlineLevel="4" x14ac:dyDescent="0.25">
      <c r="A37" s="25" t="s">
        <v>56</v>
      </c>
      <c r="B37" s="26" t="s">
        <v>57</v>
      </c>
      <c r="C37" s="27">
        <f>C38</f>
        <v>40000</v>
      </c>
      <c r="D37" s="27">
        <f t="shared" ref="D37:E37" si="13">D38</f>
        <v>40000</v>
      </c>
      <c r="E37" s="27">
        <f t="shared" si="13"/>
        <v>40000</v>
      </c>
    </row>
    <row r="38" spans="1:5" ht="89.25" outlineLevel="6" x14ac:dyDescent="0.25">
      <c r="A38" s="21" t="s">
        <v>58</v>
      </c>
      <c r="B38" s="22" t="s">
        <v>57</v>
      </c>
      <c r="C38" s="23">
        <v>40000</v>
      </c>
      <c r="D38" s="23">
        <v>40000</v>
      </c>
      <c r="E38" s="24">
        <v>40000</v>
      </c>
    </row>
    <row r="39" spans="1:5" ht="15.75" thickBot="1" x14ac:dyDescent="0.3">
      <c r="A39" s="7" t="s">
        <v>59</v>
      </c>
      <c r="B39" s="8" t="s">
        <v>60</v>
      </c>
      <c r="C39" s="9">
        <f>C40</f>
        <v>6115250</v>
      </c>
      <c r="D39" s="9">
        <f t="shared" ref="D39:E39" si="14">D40</f>
        <v>701000</v>
      </c>
      <c r="E39" s="9">
        <f t="shared" si="14"/>
        <v>696000</v>
      </c>
    </row>
    <row r="40" spans="1:5" ht="38.25" outlineLevel="1" x14ac:dyDescent="0.25">
      <c r="A40" s="10" t="s">
        <v>61</v>
      </c>
      <c r="B40" s="11" t="s">
        <v>62</v>
      </c>
      <c r="C40" s="12">
        <f>C41+C45</f>
        <v>6115250</v>
      </c>
      <c r="D40" s="12">
        <f t="shared" ref="D40:E40" si="15">D41+D45</f>
        <v>701000</v>
      </c>
      <c r="E40" s="12">
        <f t="shared" si="15"/>
        <v>696000</v>
      </c>
    </row>
    <row r="41" spans="1:5" ht="25.5" outlineLevel="2" x14ac:dyDescent="0.25">
      <c r="A41" s="13" t="s">
        <v>63</v>
      </c>
      <c r="B41" s="14" t="s">
        <v>64</v>
      </c>
      <c r="C41" s="15">
        <f t="shared" ref="C41:E43" si="16">C42</f>
        <v>4228000</v>
      </c>
      <c r="D41" s="15">
        <f t="shared" si="16"/>
        <v>701000</v>
      </c>
      <c r="E41" s="15">
        <f t="shared" si="16"/>
        <v>696000</v>
      </c>
    </row>
    <row r="42" spans="1:5" ht="51" outlineLevel="3" x14ac:dyDescent="0.25">
      <c r="A42" s="17" t="s">
        <v>65</v>
      </c>
      <c r="B42" s="18" t="s">
        <v>66</v>
      </c>
      <c r="C42" s="19">
        <f t="shared" si="16"/>
        <v>4228000</v>
      </c>
      <c r="D42" s="19">
        <f t="shared" si="16"/>
        <v>701000</v>
      </c>
      <c r="E42" s="19">
        <f t="shared" si="16"/>
        <v>696000</v>
      </c>
    </row>
    <row r="43" spans="1:5" ht="38.25" outlineLevel="4" x14ac:dyDescent="0.25">
      <c r="A43" s="25" t="s">
        <v>67</v>
      </c>
      <c r="B43" s="26" t="s">
        <v>68</v>
      </c>
      <c r="C43" s="27">
        <f t="shared" si="16"/>
        <v>4228000</v>
      </c>
      <c r="D43" s="27">
        <f t="shared" si="16"/>
        <v>701000</v>
      </c>
      <c r="E43" s="27">
        <f t="shared" si="16"/>
        <v>696000</v>
      </c>
    </row>
    <row r="44" spans="1:5" ht="38.25" outlineLevel="6" x14ac:dyDescent="0.25">
      <c r="A44" s="21" t="s">
        <v>69</v>
      </c>
      <c r="B44" s="22" t="s">
        <v>68</v>
      </c>
      <c r="C44" s="23">
        <v>4228000</v>
      </c>
      <c r="D44" s="23">
        <v>701000</v>
      </c>
      <c r="E44" s="24">
        <v>696000</v>
      </c>
    </row>
    <row r="45" spans="1:5" outlineLevel="2" x14ac:dyDescent="0.25">
      <c r="A45" s="13" t="s">
        <v>70</v>
      </c>
      <c r="B45" s="14" t="s">
        <v>71</v>
      </c>
      <c r="C45" s="15">
        <f>C46+C49</f>
        <v>1887250</v>
      </c>
      <c r="D45" s="15">
        <v>0</v>
      </c>
      <c r="E45" s="16">
        <v>0</v>
      </c>
    </row>
    <row r="46" spans="1:5" ht="76.5" outlineLevel="3" x14ac:dyDescent="0.25">
      <c r="A46" s="17" t="s">
        <v>72</v>
      </c>
      <c r="B46" s="18" t="s">
        <v>73</v>
      </c>
      <c r="C46" s="19">
        <f>C47</f>
        <v>1737250</v>
      </c>
      <c r="D46" s="19">
        <v>0</v>
      </c>
      <c r="E46" s="20">
        <v>0</v>
      </c>
    </row>
    <row r="47" spans="1:5" ht="76.5" outlineLevel="4" x14ac:dyDescent="0.25">
      <c r="A47" s="25" t="s">
        <v>74</v>
      </c>
      <c r="B47" s="26" t="s">
        <v>75</v>
      </c>
      <c r="C47" s="27">
        <f>C48</f>
        <v>1737250</v>
      </c>
      <c r="D47" s="27">
        <v>0</v>
      </c>
      <c r="E47" s="28">
        <v>0</v>
      </c>
    </row>
    <row r="48" spans="1:5" ht="76.5" outlineLevel="6" x14ac:dyDescent="0.25">
      <c r="A48" s="21" t="s">
        <v>76</v>
      </c>
      <c r="B48" s="22" t="s">
        <v>75</v>
      </c>
      <c r="C48" s="23">
        <v>1737250</v>
      </c>
      <c r="D48" s="23">
        <v>0</v>
      </c>
      <c r="E48" s="24">
        <v>0</v>
      </c>
    </row>
    <row r="49" spans="1:5" ht="25.5" outlineLevel="3" x14ac:dyDescent="0.25">
      <c r="A49" s="17" t="s">
        <v>77</v>
      </c>
      <c r="B49" s="18" t="s">
        <v>78</v>
      </c>
      <c r="C49" s="19">
        <f>C50</f>
        <v>150000</v>
      </c>
      <c r="D49" s="19">
        <v>0</v>
      </c>
      <c r="E49" s="20">
        <v>0</v>
      </c>
    </row>
    <row r="50" spans="1:5" ht="38.25" outlineLevel="4" x14ac:dyDescent="0.25">
      <c r="A50" s="25" t="s">
        <v>79</v>
      </c>
      <c r="B50" s="26" t="s">
        <v>80</v>
      </c>
      <c r="C50" s="27">
        <f>C51</f>
        <v>150000</v>
      </c>
      <c r="D50" s="27">
        <v>0</v>
      </c>
      <c r="E50" s="28">
        <v>0</v>
      </c>
    </row>
    <row r="51" spans="1:5" ht="38.25" outlineLevel="6" x14ac:dyDescent="0.25">
      <c r="A51" s="21" t="s">
        <v>81</v>
      </c>
      <c r="B51" s="22" t="s">
        <v>80</v>
      </c>
      <c r="C51" s="23">
        <v>150000</v>
      </c>
      <c r="D51" s="23">
        <v>0</v>
      </c>
      <c r="E51" s="24">
        <v>0</v>
      </c>
    </row>
    <row r="52" spans="1:5" x14ac:dyDescent="0.25">
      <c r="A52" s="29"/>
      <c r="B52" s="30"/>
      <c r="C52" s="30"/>
      <c r="D52" s="30"/>
      <c r="E52" s="31"/>
    </row>
    <row r="53" spans="1:5" x14ac:dyDescent="0.25">
      <c r="A53" s="32" t="s">
        <v>82</v>
      </c>
      <c r="B53" s="33"/>
      <c r="C53" s="34">
        <f>C10+C39</f>
        <v>6307250</v>
      </c>
      <c r="D53" s="34">
        <f t="shared" ref="D53:E53" si="17">D10+D39</f>
        <v>900000</v>
      </c>
      <c r="E53" s="34">
        <f t="shared" si="17"/>
        <v>900000</v>
      </c>
    </row>
    <row r="54" spans="1:5" x14ac:dyDescent="0.25">
      <c r="A54" s="35"/>
      <c r="B54" s="35"/>
      <c r="C54" s="35"/>
      <c r="D54" s="35"/>
      <c r="E54" s="35"/>
    </row>
    <row r="55" spans="1:5" x14ac:dyDescent="0.25">
      <c r="A55" s="39"/>
      <c r="B55" s="40"/>
      <c r="C55" s="40"/>
      <c r="D55" s="40"/>
      <c r="E55" s="40"/>
    </row>
  </sheetData>
  <mergeCells count="10">
    <mergeCell ref="A55:E55"/>
    <mergeCell ref="D1:E1"/>
    <mergeCell ref="C2:E2"/>
    <mergeCell ref="A3:E3"/>
    <mergeCell ref="A5:E5"/>
    <mergeCell ref="A6:E6"/>
    <mergeCell ref="A7:A8"/>
    <mergeCell ref="C7:C8"/>
    <mergeCell ref="D7:E7"/>
    <mergeCell ref="B7:B8"/>
  </mergeCells>
  <pageMargins left="0.7" right="0.7" top="0.75" bottom="0.75" header="0.3" footer="0.3"/>
  <pageSetup paperSize="9" scale="79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E11438E-AC8B-4DEB-8CE9-A25251D4EB2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Selkova</dc:creator>
  <cp:lastModifiedBy>Заозерье</cp:lastModifiedBy>
  <cp:lastPrinted>2020-11-20T06:39:56Z</cp:lastPrinted>
  <dcterms:created xsi:type="dcterms:W3CDTF">2020-11-11T10:52:22Z</dcterms:created>
  <dcterms:modified xsi:type="dcterms:W3CDTF">2020-12-22T06:13:17Z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1(11).xlsx</vt:lpwstr>
  </property>
  <property fmtid="{D5CDD505-2E9C-101B-9397-08002B2CF9AE}" pid="3" name="Название отчета">
    <vt:lpwstr>Приложение 1(11).xlsx</vt:lpwstr>
  </property>
  <property fmtid="{D5CDD505-2E9C-101B-9397-08002B2CF9AE}" pid="4" name="Версия клиента">
    <vt:lpwstr>20.1.37.10140 (.NET 4.0)</vt:lpwstr>
  </property>
  <property fmtid="{D5CDD505-2E9C-101B-9397-08002B2CF9AE}" pid="5" name="Версия базы">
    <vt:lpwstr>20.1.1944.322710730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10-фу-селькова-ип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